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Vut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F18" i="1"/>
  <c r="F45" i="1" s="1"/>
  <c r="F73" i="1" s="1"/>
  <c r="E31" i="1"/>
  <c r="F31" i="1"/>
  <c r="E40" i="1"/>
  <c r="E44" i="1" s="1"/>
  <c r="E45" i="1" s="1"/>
  <c r="E73" i="1" s="1"/>
  <c r="F40" i="1"/>
  <c r="F44" i="1"/>
  <c r="E52" i="1"/>
  <c r="F52" i="1"/>
  <c r="E71" i="1"/>
  <c r="E72" i="1" s="1"/>
  <c r="F71" i="1"/>
  <c r="F72" i="1"/>
  <c r="E80" i="1"/>
  <c r="F80" i="1"/>
</calcChain>
</file>

<file path=xl/sharedStrings.xml><?xml version="1.0" encoding="utf-8"?>
<sst xmlns="http://schemas.openxmlformats.org/spreadsheetml/2006/main" count="308" uniqueCount="191">
  <si>
    <t>JUDETUL VASLUI</t>
  </si>
  <si>
    <t>COMUNA VUTCANI</t>
  </si>
  <si>
    <t>CIF 3337680</t>
  </si>
  <si>
    <t xml:space="preserve"> </t>
  </si>
  <si>
    <t>Bilant</t>
  </si>
  <si>
    <t>Trimestrul: 1,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</si>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</sst>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/>
      <c r="F8" s="10"/>
    </row>
    <row r="9" spans="1:6" s="6" customFormat="1" x14ac:dyDescent="0.25">
      <c r="A9" s="9" t="s">
        <v>15</v>
      </c>
      <c r="B9" s="9" t="s">
        <v>15</v>
      </c>
      <c r="C9" s="9" t="s">
        <v>16</v>
      </c>
      <c r="D9" s="9" t="s">
        <v>17</v>
      </c>
      <c r="E9" s="10"/>
      <c r="F9" s="10"/>
    </row>
    <row r="10" spans="1:6" s="6" customFormat="1" ht="43.5" x14ac:dyDescent="0.25">
      <c r="A10" s="9" t="s">
        <v>18</v>
      </c>
      <c r="B10" s="9" t="s">
        <v>18</v>
      </c>
      <c r="C10" s="9" t="s">
        <v>19</v>
      </c>
      <c r="D10" s="9" t="s">
        <v>20</v>
      </c>
      <c r="E10" s="10">
        <v>83660</v>
      </c>
      <c r="F10" s="10">
        <v>76160</v>
      </c>
    </row>
    <row r="11" spans="1:6" s="6" customFormat="1" ht="43.5" x14ac:dyDescent="0.25">
      <c r="A11" s="9" t="s">
        <v>21</v>
      </c>
      <c r="B11" s="9" t="s">
        <v>21</v>
      </c>
      <c r="C11" s="9" t="s">
        <v>22</v>
      </c>
      <c r="D11" s="9" t="s">
        <v>23</v>
      </c>
      <c r="E11" s="10">
        <v>549367</v>
      </c>
      <c r="F11" s="10">
        <v>539211</v>
      </c>
    </row>
    <row r="12" spans="1:6" s="6" customFormat="1" ht="22.5" x14ac:dyDescent="0.25">
      <c r="A12" s="9" t="s">
        <v>24</v>
      </c>
      <c r="B12" s="9" t="s">
        <v>24</v>
      </c>
      <c r="C12" s="9" t="s">
        <v>25</v>
      </c>
      <c r="D12" s="9" t="s">
        <v>26</v>
      </c>
      <c r="E12" s="10">
        <v>12788107</v>
      </c>
      <c r="F12" s="10">
        <v>12788107</v>
      </c>
    </row>
    <row r="13" spans="1:6" s="6" customFormat="1" x14ac:dyDescent="0.25">
      <c r="A13" s="9" t="s">
        <v>27</v>
      </c>
      <c r="B13" s="9" t="s">
        <v>27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43.5" x14ac:dyDescent="0.25">
      <c r="A14" s="9" t="s">
        <v>30</v>
      </c>
      <c r="B14" s="9" t="s">
        <v>30</v>
      </c>
      <c r="C14" s="9" t="s">
        <v>31</v>
      </c>
      <c r="D14" s="9" t="s">
        <v>32</v>
      </c>
      <c r="E14" s="10">
        <v>0</v>
      </c>
      <c r="F14" s="10">
        <v>0</v>
      </c>
    </row>
    <row r="15" spans="1:6" s="6" customFormat="1" ht="22.5" x14ac:dyDescent="0.25">
      <c r="A15" s="9" t="s">
        <v>33</v>
      </c>
      <c r="B15" s="9" t="s">
        <v>33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ht="43.5" x14ac:dyDescent="0.25">
      <c r="A16" s="9" t="s">
        <v>36</v>
      </c>
      <c r="B16" s="9" t="s">
        <v>36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ht="33" x14ac:dyDescent="0.25">
      <c r="A17" s="9" t="s">
        <v>39</v>
      </c>
      <c r="B17" s="9" t="s">
        <v>39</v>
      </c>
      <c r="C17" s="9" t="s">
        <v>40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41</v>
      </c>
      <c r="B18" s="9" t="s">
        <v>41</v>
      </c>
      <c r="C18" s="9" t="s">
        <v>42</v>
      </c>
      <c r="D18" s="9" t="s">
        <v>43</v>
      </c>
      <c r="E18" s="10">
        <f>E10+E11+E12+E13+E14+E16</f>
        <v>13421134</v>
      </c>
      <c r="F18" s="10">
        <f>F10+F11+F12+F13+F14+F16</f>
        <v>13403478</v>
      </c>
    </row>
    <row r="19" spans="1:6" s="6" customFormat="1" x14ac:dyDescent="0.25">
      <c r="A19" s="9" t="s">
        <v>44</v>
      </c>
      <c r="B19" s="9" t="s">
        <v>44</v>
      </c>
      <c r="C19" s="9" t="s">
        <v>45</v>
      </c>
      <c r="D19" s="9" t="s">
        <v>46</v>
      </c>
      <c r="E19" s="10"/>
      <c r="F19" s="10"/>
    </row>
    <row r="20" spans="1:6" s="6" customFormat="1" ht="117" x14ac:dyDescent="0.25">
      <c r="A20" s="9" t="s">
        <v>47</v>
      </c>
      <c r="B20" s="9" t="s">
        <v>47</v>
      </c>
      <c r="C20" s="9" t="s">
        <v>48</v>
      </c>
      <c r="D20" s="9" t="s">
        <v>49</v>
      </c>
      <c r="E20" s="10">
        <v>401433</v>
      </c>
      <c r="F20" s="10">
        <v>506997</v>
      </c>
    </row>
    <row r="21" spans="1:6" s="6" customFormat="1" ht="22.5" x14ac:dyDescent="0.25">
      <c r="A21" s="9" t="s">
        <v>50</v>
      </c>
      <c r="B21" s="9" t="s">
        <v>50</v>
      </c>
      <c r="C21" s="9" t="s">
        <v>51</v>
      </c>
      <c r="D21" s="9" t="s">
        <v>52</v>
      </c>
      <c r="E21" s="10"/>
      <c r="F21" s="10"/>
    </row>
    <row r="22" spans="1:6" s="6" customFormat="1" ht="64.5" x14ac:dyDescent="0.25">
      <c r="A22" s="9" t="s">
        <v>43</v>
      </c>
      <c r="B22" s="9" t="s">
        <v>43</v>
      </c>
      <c r="C22" s="9" t="s">
        <v>53</v>
      </c>
      <c r="D22" s="9" t="s">
        <v>54</v>
      </c>
      <c r="E22" s="10">
        <v>2196</v>
      </c>
      <c r="F22" s="10">
        <v>5817</v>
      </c>
    </row>
    <row r="23" spans="1:6" s="6" customFormat="1" ht="22.5" x14ac:dyDescent="0.25">
      <c r="A23" s="9" t="s">
        <v>55</v>
      </c>
      <c r="B23" s="9" t="s">
        <v>55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ht="43.5" x14ac:dyDescent="0.25">
      <c r="A24" s="9" t="s">
        <v>58</v>
      </c>
      <c r="B24" s="9" t="s">
        <v>58</v>
      </c>
      <c r="C24" s="9" t="s">
        <v>59</v>
      </c>
      <c r="D24" s="9" t="s">
        <v>60</v>
      </c>
      <c r="E24" s="10">
        <v>0</v>
      </c>
      <c r="F24" s="10">
        <v>0</v>
      </c>
    </row>
    <row r="25" spans="1:6" s="6" customFormat="1" x14ac:dyDescent="0.25">
      <c r="A25" s="9" t="s">
        <v>46</v>
      </c>
      <c r="B25" s="9" t="s">
        <v>46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ht="75" x14ac:dyDescent="0.25">
      <c r="A26" s="9" t="s">
        <v>49</v>
      </c>
      <c r="B26" s="9" t="s">
        <v>49</v>
      </c>
      <c r="C26" s="9" t="s">
        <v>63</v>
      </c>
      <c r="D26" s="9" t="s">
        <v>64</v>
      </c>
      <c r="E26" s="10">
        <v>151808</v>
      </c>
      <c r="F26" s="10">
        <v>471336</v>
      </c>
    </row>
    <row r="27" spans="1:6" s="6" customFormat="1" ht="33" x14ac:dyDescent="0.25">
      <c r="A27" s="9" t="s">
        <v>52</v>
      </c>
      <c r="B27" s="9" t="s">
        <v>52</v>
      </c>
      <c r="C27" s="9" t="s">
        <v>65</v>
      </c>
      <c r="D27" s="9" t="s">
        <v>66</v>
      </c>
      <c r="E27" s="10">
        <v>151808</v>
      </c>
      <c r="F27" s="10">
        <v>471336</v>
      </c>
    </row>
    <row r="28" spans="1:6" s="6" customFormat="1" ht="106.5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0</v>
      </c>
      <c r="F28" s="10">
        <v>0</v>
      </c>
    </row>
    <row r="29" spans="1:6" s="6" customFormat="1" ht="33" x14ac:dyDescent="0.25">
      <c r="A29" s="9" t="s">
        <v>60</v>
      </c>
      <c r="B29" s="9" t="s">
        <v>60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64.5" x14ac:dyDescent="0.25">
      <c r="A30" s="9" t="s">
        <v>64</v>
      </c>
      <c r="B30" s="9" t="s">
        <v>64</v>
      </c>
      <c r="C30" s="9" t="s">
        <v>71</v>
      </c>
      <c r="D30" s="9" t="s">
        <v>72</v>
      </c>
      <c r="E30" s="10">
        <v>0</v>
      </c>
      <c r="F30" s="10">
        <v>0</v>
      </c>
    </row>
    <row r="31" spans="1:6" s="6" customFormat="1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f>E22+E26+E28+E30</f>
        <v>154004</v>
      </c>
      <c r="F31" s="10">
        <f>F22+F26+F28+F30</f>
        <v>477153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v>0</v>
      </c>
      <c r="F32" s="10">
        <v>0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/>
      <c r="F33" s="10"/>
    </row>
    <row r="34" spans="1:6" s="6" customFormat="1" ht="127.5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>
        <v>9676</v>
      </c>
      <c r="F34" s="10">
        <v>267496</v>
      </c>
    </row>
    <row r="35" spans="1:6" s="6" customFormat="1" ht="33" x14ac:dyDescent="0.25">
      <c r="A35" s="9" t="s">
        <v>81</v>
      </c>
      <c r="B35" s="9" t="s">
        <v>81</v>
      </c>
      <c r="C35" s="9" t="s">
        <v>82</v>
      </c>
      <c r="D35" s="9" t="s">
        <v>83</v>
      </c>
      <c r="E35" s="10">
        <v>0</v>
      </c>
      <c r="F35" s="10">
        <v>0</v>
      </c>
    </row>
    <row r="36" spans="1:6" s="6" customFormat="1" x14ac:dyDescent="0.25">
      <c r="A36" s="9" t="s">
        <v>84</v>
      </c>
      <c r="B36" s="9" t="s">
        <v>84</v>
      </c>
      <c r="C36" s="9" t="s">
        <v>85</v>
      </c>
      <c r="D36" s="9" t="s">
        <v>86</v>
      </c>
      <c r="E36" s="10"/>
      <c r="F36" s="10"/>
    </row>
    <row r="37" spans="1:6" s="6" customFormat="1" ht="96" x14ac:dyDescent="0.25">
      <c r="A37" s="9" t="s">
        <v>74</v>
      </c>
      <c r="B37" s="9" t="s">
        <v>74</v>
      </c>
      <c r="C37" s="9" t="s">
        <v>87</v>
      </c>
      <c r="D37" s="9" t="s">
        <v>88</v>
      </c>
      <c r="E37" s="10">
        <v>232</v>
      </c>
      <c r="F37" s="10">
        <v>0</v>
      </c>
    </row>
    <row r="38" spans="1:6" s="6" customFormat="1" ht="22.5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0</v>
      </c>
      <c r="F38" s="10">
        <v>0</v>
      </c>
    </row>
    <row r="39" spans="1:6" s="6" customFormat="1" x14ac:dyDescent="0.25">
      <c r="A39" s="9" t="s">
        <v>78</v>
      </c>
      <c r="B39" s="9" t="s">
        <v>78</v>
      </c>
      <c r="C39" s="9" t="s">
        <v>85</v>
      </c>
      <c r="D39" s="9" t="s">
        <v>91</v>
      </c>
      <c r="E39" s="10"/>
      <c r="F39" s="10"/>
    </row>
    <row r="40" spans="1:6" s="6" customFormat="1" x14ac:dyDescent="0.25">
      <c r="A40" s="9" t="s">
        <v>80</v>
      </c>
      <c r="B40" s="9" t="s">
        <v>80</v>
      </c>
      <c r="C40" s="9" t="s">
        <v>92</v>
      </c>
      <c r="D40" s="9" t="s">
        <v>93</v>
      </c>
      <c r="E40" s="10">
        <f>E34+E35+E37+E38</f>
        <v>9908</v>
      </c>
      <c r="F40" s="10">
        <f>F34+F35+F37+F38</f>
        <v>267496</v>
      </c>
    </row>
    <row r="41" spans="1:6" s="6" customFormat="1" ht="43.5" x14ac:dyDescent="0.25">
      <c r="A41" s="9" t="s">
        <v>86</v>
      </c>
      <c r="B41" s="9" t="s">
        <v>86</v>
      </c>
      <c r="C41" s="9" t="s">
        <v>94</v>
      </c>
      <c r="D41" s="9" t="s">
        <v>95</v>
      </c>
      <c r="E41" s="10">
        <v>0</v>
      </c>
      <c r="F41" s="10">
        <v>0</v>
      </c>
    </row>
    <row r="42" spans="1:6" s="6" customFormat="1" ht="22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91</v>
      </c>
      <c r="B43" s="9" t="s">
        <v>91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100</v>
      </c>
      <c r="B44" s="9" t="s">
        <v>100</v>
      </c>
      <c r="C44" s="9" t="s">
        <v>101</v>
      </c>
      <c r="D44" s="9" t="s">
        <v>102</v>
      </c>
      <c r="E44" s="10">
        <f>E20+E31+E32+E40+E41+E42+E43</f>
        <v>565345</v>
      </c>
      <c r="F44" s="10">
        <f>F20+F31+F32+F40+F41+F42+F43</f>
        <v>1251646</v>
      </c>
    </row>
    <row r="45" spans="1:6" s="6" customFormat="1" x14ac:dyDescent="0.25">
      <c r="A45" s="9" t="s">
        <v>103</v>
      </c>
      <c r="B45" s="9" t="s">
        <v>103</v>
      </c>
      <c r="C45" s="9" t="s">
        <v>104</v>
      </c>
      <c r="D45" s="9" t="s">
        <v>105</v>
      </c>
      <c r="E45" s="10">
        <f>E18+E44</f>
        <v>13986479</v>
      </c>
      <c r="F45" s="10">
        <f>F18+F44</f>
        <v>14655124</v>
      </c>
    </row>
    <row r="46" spans="1:6" s="6" customFormat="1" x14ac:dyDescent="0.25">
      <c r="A46" s="9" t="s">
        <v>106</v>
      </c>
      <c r="B46" s="9" t="s">
        <v>106</v>
      </c>
      <c r="C46" s="9" t="s">
        <v>107</v>
      </c>
      <c r="D46" s="9" t="s">
        <v>108</v>
      </c>
      <c r="E46" s="10"/>
      <c r="F46" s="10"/>
    </row>
    <row r="47" spans="1:6" s="6" customFormat="1" ht="22.5" x14ac:dyDescent="0.25">
      <c r="A47" s="9" t="s">
        <v>93</v>
      </c>
      <c r="B47" s="9" t="s">
        <v>93</v>
      </c>
      <c r="C47" s="9" t="s">
        <v>109</v>
      </c>
      <c r="D47" s="9" t="s">
        <v>110</v>
      </c>
      <c r="E47" s="10"/>
      <c r="F47" s="10"/>
    </row>
    <row r="48" spans="1:6" s="6" customFormat="1" ht="43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>
        <v>0</v>
      </c>
      <c r="F48" s="10">
        <v>0</v>
      </c>
    </row>
    <row r="49" spans="1:6" s="6" customFormat="1" ht="22.5" x14ac:dyDescent="0.25">
      <c r="A49" s="9" t="s">
        <v>99</v>
      </c>
      <c r="B49" s="9" t="s">
        <v>99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43.5" x14ac:dyDescent="0.25">
      <c r="A50" s="9" t="s">
        <v>115</v>
      </c>
      <c r="B50" s="9" t="s">
        <v>115</v>
      </c>
      <c r="C50" s="9" t="s">
        <v>116</v>
      </c>
      <c r="D50" s="9" t="s">
        <v>117</v>
      </c>
      <c r="E50" s="10">
        <v>0</v>
      </c>
      <c r="F50" s="10">
        <v>0</v>
      </c>
    </row>
    <row r="51" spans="1:6" s="6" customFormat="1" ht="22.5" x14ac:dyDescent="0.25">
      <c r="A51" s="9" t="s">
        <v>118</v>
      </c>
      <c r="B51" s="9" t="s">
        <v>118</v>
      </c>
      <c r="C51" s="9" t="s">
        <v>119</v>
      </c>
      <c r="D51" s="9" t="s">
        <v>120</v>
      </c>
      <c r="E51" s="10">
        <v>0</v>
      </c>
      <c r="F51" s="10">
        <v>0</v>
      </c>
    </row>
    <row r="52" spans="1:6" s="6" customFormat="1" x14ac:dyDescent="0.25">
      <c r="A52" s="9" t="s">
        <v>102</v>
      </c>
      <c r="B52" s="9" t="s">
        <v>102</v>
      </c>
      <c r="C52" s="9" t="s">
        <v>121</v>
      </c>
      <c r="D52" s="9" t="s">
        <v>122</v>
      </c>
      <c r="E52" s="10">
        <f>E48+E50+E51</f>
        <v>0</v>
      </c>
      <c r="F52" s="10">
        <f>F48+F50+F51</f>
        <v>0</v>
      </c>
    </row>
    <row r="53" spans="1:6" s="6" customFormat="1" ht="22.5" x14ac:dyDescent="0.25">
      <c r="A53" s="9" t="s">
        <v>105</v>
      </c>
      <c r="B53" s="9" t="s">
        <v>105</v>
      </c>
      <c r="C53" s="9" t="s">
        <v>123</v>
      </c>
      <c r="D53" s="9" t="s">
        <v>124</v>
      </c>
      <c r="E53" s="10"/>
      <c r="F53" s="10"/>
    </row>
    <row r="54" spans="1:6" s="6" customFormat="1" ht="54" x14ac:dyDescent="0.25">
      <c r="A54" s="9" t="s">
        <v>125</v>
      </c>
      <c r="B54" s="9" t="s">
        <v>125</v>
      </c>
      <c r="C54" s="9" t="s">
        <v>126</v>
      </c>
      <c r="D54" s="9" t="s">
        <v>127</v>
      </c>
      <c r="E54" s="10">
        <v>8290</v>
      </c>
      <c r="F54" s="10">
        <v>8290</v>
      </c>
    </row>
    <row r="55" spans="1:6" s="6" customFormat="1" ht="22.5" x14ac:dyDescent="0.25">
      <c r="A55" s="9" t="s">
        <v>128</v>
      </c>
      <c r="B55" s="9" t="s">
        <v>128</v>
      </c>
      <c r="C55" s="9" t="s">
        <v>129</v>
      </c>
      <c r="D55" s="9" t="s">
        <v>130</v>
      </c>
      <c r="E55" s="10">
        <v>0</v>
      </c>
      <c r="F55" s="10">
        <v>0</v>
      </c>
    </row>
    <row r="56" spans="1:6" s="6" customFormat="1" ht="33" x14ac:dyDescent="0.25">
      <c r="A56" s="9" t="s">
        <v>131</v>
      </c>
      <c r="B56" s="9" t="s">
        <v>131</v>
      </c>
      <c r="C56" s="9" t="s">
        <v>132</v>
      </c>
      <c r="D56" s="9" t="s">
        <v>133</v>
      </c>
      <c r="E56" s="10">
        <v>1960</v>
      </c>
      <c r="F56" s="10">
        <v>1960</v>
      </c>
    </row>
    <row r="57" spans="1:6" s="6" customFormat="1" x14ac:dyDescent="0.25">
      <c r="A57" s="9" t="s">
        <v>108</v>
      </c>
      <c r="B57" s="9" t="s">
        <v>108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ht="64.5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41748</v>
      </c>
      <c r="F58" s="10">
        <v>54789</v>
      </c>
    </row>
    <row r="59" spans="1:6" s="6" customFormat="1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/>
      <c r="F59" s="10"/>
    </row>
    <row r="60" spans="1:6" s="6" customFormat="1" ht="22.5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>
        <v>32301</v>
      </c>
      <c r="F60" s="10">
        <v>41467</v>
      </c>
    </row>
    <row r="61" spans="1:6" s="6" customFormat="1" ht="22.5" x14ac:dyDescent="0.25">
      <c r="A61" s="9" t="s">
        <v>117</v>
      </c>
      <c r="B61" s="9" t="s">
        <v>117</v>
      </c>
      <c r="C61" s="9" t="s">
        <v>142</v>
      </c>
      <c r="D61" s="9" t="s">
        <v>143</v>
      </c>
      <c r="E61" s="10">
        <v>0</v>
      </c>
      <c r="F61" s="10">
        <v>0</v>
      </c>
    </row>
    <row r="62" spans="1:6" s="6" customFormat="1" ht="96" x14ac:dyDescent="0.25">
      <c r="A62" s="9" t="s">
        <v>120</v>
      </c>
      <c r="B62" s="9" t="s">
        <v>120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22.5" x14ac:dyDescent="0.25">
      <c r="A63" s="9" t="s">
        <v>146</v>
      </c>
      <c r="B63" s="9" t="s">
        <v>146</v>
      </c>
      <c r="C63" s="9" t="s">
        <v>147</v>
      </c>
      <c r="D63" s="9" t="s">
        <v>148</v>
      </c>
      <c r="E63" s="10">
        <v>0</v>
      </c>
      <c r="F63" s="10">
        <v>0</v>
      </c>
    </row>
    <row r="64" spans="1:6" s="6" customFormat="1" ht="64.5" x14ac:dyDescent="0.25">
      <c r="A64" s="9" t="s">
        <v>149</v>
      </c>
      <c r="B64" s="9" t="s">
        <v>149</v>
      </c>
      <c r="C64" s="9" t="s">
        <v>150</v>
      </c>
      <c r="D64" s="9" t="s">
        <v>151</v>
      </c>
      <c r="E64" s="10">
        <v>0</v>
      </c>
      <c r="F64" s="10">
        <v>0</v>
      </c>
    </row>
    <row r="65" spans="1:6" s="6" customFormat="1" ht="75" x14ac:dyDescent="0.25">
      <c r="A65" s="9" t="s">
        <v>122</v>
      </c>
      <c r="B65" s="9" t="s">
        <v>122</v>
      </c>
      <c r="C65" s="9" t="s">
        <v>152</v>
      </c>
      <c r="D65" s="9" t="s">
        <v>153</v>
      </c>
      <c r="E65" s="10">
        <v>0</v>
      </c>
      <c r="F65" s="10">
        <v>0</v>
      </c>
    </row>
    <row r="66" spans="1:6" s="6" customFormat="1" ht="22.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51928</v>
      </c>
      <c r="F66" s="10">
        <v>79783</v>
      </c>
    </row>
    <row r="67" spans="1:6" s="6" customFormat="1" ht="43.5" x14ac:dyDescent="0.25">
      <c r="A67" s="9" t="s">
        <v>127</v>
      </c>
      <c r="B67" s="9" t="s">
        <v>127</v>
      </c>
      <c r="C67" s="9" t="s">
        <v>156</v>
      </c>
      <c r="D67" s="9" t="s">
        <v>157</v>
      </c>
      <c r="E67" s="10">
        <v>0</v>
      </c>
      <c r="F67" s="10">
        <v>0</v>
      </c>
    </row>
    <row r="68" spans="1:6" s="6" customFormat="1" x14ac:dyDescent="0.25">
      <c r="A68" s="9" t="s">
        <v>133</v>
      </c>
      <c r="B68" s="9" t="s">
        <v>133</v>
      </c>
      <c r="C68" s="9" t="s">
        <v>158</v>
      </c>
      <c r="D68" s="9" t="s">
        <v>159</v>
      </c>
      <c r="E68" s="10"/>
      <c r="F68" s="10"/>
    </row>
    <row r="69" spans="1:6" s="6" customFormat="1" x14ac:dyDescent="0.25">
      <c r="A69" s="9" t="s">
        <v>137</v>
      </c>
      <c r="B69" s="9" t="s">
        <v>137</v>
      </c>
      <c r="C69" s="9" t="s">
        <v>160</v>
      </c>
      <c r="D69" s="9" t="s">
        <v>161</v>
      </c>
      <c r="E69" s="10">
        <v>0</v>
      </c>
      <c r="F69" s="10">
        <v>0</v>
      </c>
    </row>
    <row r="70" spans="1:6" s="6" customFormat="1" ht="22.5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0</v>
      </c>
      <c r="F70" s="10">
        <v>0</v>
      </c>
    </row>
    <row r="71" spans="1:6" s="6" customFormat="1" ht="22.5" x14ac:dyDescent="0.25">
      <c r="A71" s="9" t="s">
        <v>143</v>
      </c>
      <c r="B71" s="9" t="s">
        <v>143</v>
      </c>
      <c r="C71" s="9" t="s">
        <v>164</v>
      </c>
      <c r="D71" s="9" t="s">
        <v>165</v>
      </c>
      <c r="E71" s="10">
        <f>E54+E58+E62+E64+E65+E66+E67+E69+E70</f>
        <v>101966</v>
      </c>
      <c r="F71" s="10">
        <f>F54+F58+F62+F64+F65+F66+F67+F69+F70</f>
        <v>142862</v>
      </c>
    </row>
    <row r="72" spans="1:6" s="6" customFormat="1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E52+E71</f>
        <v>101966</v>
      </c>
      <c r="F72" s="10">
        <f>F52+F71</f>
        <v>142862</v>
      </c>
    </row>
    <row r="73" spans="1:6" s="6" customFormat="1" ht="22.5" x14ac:dyDescent="0.25">
      <c r="A73" s="9" t="s">
        <v>148</v>
      </c>
      <c r="B73" s="9" t="s">
        <v>148</v>
      </c>
      <c r="C73" s="9" t="s">
        <v>168</v>
      </c>
      <c r="D73" s="9" t="s">
        <v>169</v>
      </c>
      <c r="E73" s="10">
        <f>E45-E72</f>
        <v>13884513</v>
      </c>
      <c r="F73" s="10">
        <f>F45-F72</f>
        <v>14512262</v>
      </c>
    </row>
    <row r="74" spans="1:6" s="6" customFormat="1" x14ac:dyDescent="0.25">
      <c r="A74" s="9" t="s">
        <v>170</v>
      </c>
      <c r="B74" s="9" t="s">
        <v>170</v>
      </c>
      <c r="C74" s="9" t="s">
        <v>171</v>
      </c>
      <c r="D74" s="9" t="s">
        <v>172</v>
      </c>
      <c r="E74" s="10"/>
      <c r="F74" s="10"/>
    </row>
    <row r="75" spans="1:6" s="6" customFormat="1" ht="43.5" x14ac:dyDescent="0.25">
      <c r="A75" s="9" t="s">
        <v>173</v>
      </c>
      <c r="B75" s="9" t="s">
        <v>173</v>
      </c>
      <c r="C75" s="9" t="s">
        <v>174</v>
      </c>
      <c r="D75" s="9" t="s">
        <v>175</v>
      </c>
      <c r="E75" s="10">
        <v>11804737</v>
      </c>
      <c r="F75" s="10">
        <v>11804737</v>
      </c>
    </row>
    <row r="76" spans="1:6" s="6" customFormat="1" x14ac:dyDescent="0.25">
      <c r="A76" s="9" t="s">
        <v>176</v>
      </c>
      <c r="B76" s="9" t="s">
        <v>176</v>
      </c>
      <c r="C76" s="9" t="s">
        <v>177</v>
      </c>
      <c r="D76" s="9" t="s">
        <v>178</v>
      </c>
      <c r="E76" s="10">
        <v>1340962</v>
      </c>
      <c r="F76" s="10">
        <v>2082942</v>
      </c>
    </row>
    <row r="77" spans="1:6" s="6" customFormat="1" x14ac:dyDescent="0.25">
      <c r="A77" s="9" t="s">
        <v>151</v>
      </c>
      <c r="B77" s="9" t="s">
        <v>151</v>
      </c>
      <c r="C77" s="9" t="s">
        <v>179</v>
      </c>
      <c r="D77" s="9" t="s">
        <v>180</v>
      </c>
      <c r="E77" s="10">
        <v>0</v>
      </c>
      <c r="F77" s="10">
        <v>0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738814</v>
      </c>
      <c r="F78" s="10">
        <v>624583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0</v>
      </c>
      <c r="F79" s="10">
        <v>0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f>E75+E76-E77+E78-E79</f>
        <v>13884513</v>
      </c>
      <c r="F80" s="10">
        <f>F75+F76-F77+F78-F79</f>
        <v>14512262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187</v>
      </c>
      <c r="B82" s="12"/>
      <c r="C82" s="12"/>
      <c r="D82" s="12"/>
      <c r="E82" s="12" t="s">
        <v>189</v>
      </c>
      <c r="F82" s="12"/>
    </row>
    <row r="83" spans="1:6" x14ac:dyDescent="0.25">
      <c r="A83" s="3" t="s">
        <v>188</v>
      </c>
      <c r="B83" s="3"/>
      <c r="C83" s="3"/>
      <c r="D83" s="3"/>
      <c r="E83" s="3" t="s">
        <v>190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2017-05-15T07:04:01Z</dcterms:created>
  <dcterms:modified xsi:type="dcterms:W3CDTF">2017-05-15T07:04:02Z</dcterms:modified>
</cp:coreProperties>
</file>