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 s="1"/>
  <c r="K17" i="1"/>
  <c r="J18" i="1"/>
  <c r="D21" i="1"/>
  <c r="D20" i="1" s="1"/>
  <c r="E21" i="1"/>
  <c r="E20" i="1" s="1"/>
  <c r="F21" i="1"/>
  <c r="F20" i="1" s="1"/>
  <c r="F19" i="1" s="1"/>
  <c r="G21" i="1"/>
  <c r="G20" i="1" s="1"/>
  <c r="H21" i="1"/>
  <c r="J21" i="1" s="1"/>
  <c r="I21" i="1"/>
  <c r="I20" i="1" s="1"/>
  <c r="K21" i="1"/>
  <c r="K20" i="1" s="1"/>
  <c r="K19" i="1" s="1"/>
  <c r="J22" i="1"/>
  <c r="J23" i="1"/>
  <c r="D26" i="1"/>
  <c r="D25" i="1" s="1"/>
  <c r="D24" i="1" s="1"/>
  <c r="E26" i="1"/>
  <c r="E25" i="1" s="1"/>
  <c r="E24" i="1" s="1"/>
  <c r="F26" i="1"/>
  <c r="F25" i="1" s="1"/>
  <c r="F24" i="1" s="1"/>
  <c r="G26" i="1"/>
  <c r="G25" i="1" s="1"/>
  <c r="G24" i="1" s="1"/>
  <c r="H26" i="1"/>
  <c r="H25" i="1" s="1"/>
  <c r="I26" i="1"/>
  <c r="I25" i="1" s="1"/>
  <c r="I24" i="1" s="1"/>
  <c r="J26" i="1"/>
  <c r="K26" i="1"/>
  <c r="K25" i="1" s="1"/>
  <c r="K24" i="1" s="1"/>
  <c r="J27" i="1"/>
  <c r="K12" i="1" l="1"/>
  <c r="K11" i="1" s="1"/>
  <c r="K13" i="1"/>
  <c r="G12" i="1"/>
  <c r="G13" i="1"/>
  <c r="H24" i="1"/>
  <c r="J24" i="1" s="1"/>
  <c r="J25" i="1"/>
  <c r="E19" i="1"/>
  <c r="F12" i="1"/>
  <c r="F11" i="1" s="1"/>
  <c r="F13" i="1"/>
  <c r="I19" i="1"/>
  <c r="D19" i="1"/>
  <c r="I12" i="1"/>
  <c r="I11" i="1" s="1"/>
  <c r="I13" i="1"/>
  <c r="E12" i="1"/>
  <c r="E13" i="1"/>
  <c r="G19" i="1"/>
  <c r="H12" i="1"/>
  <c r="H13" i="1"/>
  <c r="J14" i="1"/>
  <c r="D12" i="1"/>
  <c r="D11" i="1" s="1"/>
  <c r="D13" i="1"/>
  <c r="H20" i="1"/>
  <c r="G11" i="1" l="1"/>
  <c r="J20" i="1"/>
  <c r="H19" i="1"/>
  <c r="J19" i="1" s="1"/>
  <c r="J13" i="1"/>
  <c r="E11" i="1"/>
  <c r="J12" i="1"/>
  <c r="H11" i="1" l="1"/>
  <c r="J11" i="1" s="1"/>
</calcChain>
</file>

<file path=xl/sharedStrings.xml><?xml version="1.0" encoding="utf-8"?>
<sst xmlns="http://schemas.openxmlformats.org/spreadsheetml/2006/main" count="75" uniqueCount="75">
  <si>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</si>
  <si>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</si>
  <si>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</si>
  <si>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</si>
  <si>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</si>
  <si>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</si>
  <si>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</si>
  <si>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</si>
  <si>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</si>
  <si>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</si>
  <si>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</si>
  <si>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</si>
  <si>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</si>
  <si>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</si>
  <si>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</si>
  <si>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</si>
  <si>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</si>
  <si>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</si>
  <si>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</si>
  <si>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</si>
  <si>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</si>
  <si>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</si>
  <si>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</si>
  <si>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</si>
  <si>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</si>
  <si>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</si>
  <si>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</si>
  <si>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</si>
  <si>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</si>
  <si>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</si>
  <si>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</si>
  <si>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</si>
  <si>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</si>
  <si>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</si>
  <si>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</si>
  <si>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55</t>
  </si>
  <si>
    <t>Alte bunuri si servicii pentru intretinere si functionare</t>
  </si>
  <si>
    <t>20.01.30</t>
  </si>
  <si>
    <t>86</t>
  </si>
  <si>
    <t>Comisioane  si alte costuri aferente imprumuturilor  (cod 20.24.01 la 20.24.03)</t>
  </si>
  <si>
    <t>20.24</t>
  </si>
  <si>
    <t>88</t>
  </si>
  <si>
    <t>Comisioane si alte costuri aferente imprumuturilor interne</t>
  </si>
  <si>
    <t>20.24.02</t>
  </si>
  <si>
    <t>220</t>
  </si>
  <si>
    <t>SECŢIUNEA DE DEZVOLTARE (cod 51+55+56+58+65+70+79.d+84.d)</t>
  </si>
  <si>
    <t>001.02</t>
  </si>
  <si>
    <t>332</t>
  </si>
  <si>
    <t>TITLUL X PROIECTE CU FINANTARE DIN FONDURI EXTERNE NERAMBURSABILE AFERENTE CADRULUI FINANCIAR 2014-2020</t>
  </si>
  <si>
    <t>58</t>
  </si>
  <si>
    <t>345</t>
  </si>
  <si>
    <t>Programe din Fondul European Agricol de Dezvoltare Rurala  (FEADR) (58.04.01 la 58.04.03)</t>
  </si>
  <si>
    <t>58.04</t>
  </si>
  <si>
    <t>347</t>
  </si>
  <si>
    <t xml:space="preserve">  Finantare externa nerambursabila</t>
  </si>
  <si>
    <t>58.04.02</t>
  </si>
  <si>
    <t>348</t>
  </si>
  <si>
    <t xml:space="preserve">  Cheltuieli neeligibile</t>
  </si>
  <si>
    <t>58.04.03</t>
  </si>
  <si>
    <t>400</t>
  </si>
  <si>
    <t>CHELTUIELI DE CAPITAL  (cod 71+72)</t>
  </si>
  <si>
    <t>70</t>
  </si>
  <si>
    <t>402</t>
  </si>
  <si>
    <t>TITLUL XIII  ACTIVE NEFINANCIARE  (cod 71.01 la 71.03)</t>
  </si>
  <si>
    <t>71</t>
  </si>
  <si>
    <t>403</t>
  </si>
  <si>
    <t>Active fixe</t>
  </si>
  <si>
    <t>71.01</t>
  </si>
  <si>
    <t>407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</si>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</sst>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D12+D19</f>
        <v>1069160</v>
      </c>
      <c r="E11" s="18">
        <f>E12+E19</f>
        <v>1069160</v>
      </c>
      <c r="F11" s="18">
        <f>F12+F19</f>
        <v>242780</v>
      </c>
      <c r="G11" s="18">
        <f>G12+G19</f>
        <v>242780</v>
      </c>
      <c r="H11" s="18">
        <f>H12+H19</f>
        <v>242780</v>
      </c>
      <c r="I11" s="18">
        <f>I12+I19</f>
        <v>159177</v>
      </c>
      <c r="J11" s="18">
        <f>H11-I11</f>
        <v>83603</v>
      </c>
      <c r="K11" s="18">
        <f>K12+K19</f>
        <v>35000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302680</v>
      </c>
      <c r="E12" s="18">
        <f>+E14</f>
        <v>302680</v>
      </c>
      <c r="F12" s="18">
        <f>+F14</f>
        <v>120000</v>
      </c>
      <c r="G12" s="18">
        <f>+G14</f>
        <v>120000</v>
      </c>
      <c r="H12" s="18">
        <f>+H14</f>
        <v>120000</v>
      </c>
      <c r="I12" s="18">
        <f>+I14</f>
        <v>73573</v>
      </c>
      <c r="J12" s="18">
        <f>H12-I12</f>
        <v>46427</v>
      </c>
      <c r="K12" s="18">
        <f>+K14</f>
        <v>35000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302680</v>
      </c>
      <c r="E13" s="18">
        <f>+E14</f>
        <v>302680</v>
      </c>
      <c r="F13" s="18">
        <f>+F14</f>
        <v>120000</v>
      </c>
      <c r="G13" s="18">
        <f>+G14</f>
        <v>120000</v>
      </c>
      <c r="H13" s="18">
        <f>+H14</f>
        <v>120000</v>
      </c>
      <c r="I13" s="18">
        <f>+I14</f>
        <v>73573</v>
      </c>
      <c r="J13" s="18">
        <f>H13-I13</f>
        <v>46427</v>
      </c>
      <c r="K13" s="18">
        <f>+K14</f>
        <v>35000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D15+D17</f>
        <v>302680</v>
      </c>
      <c r="E14" s="18">
        <f>E15+E17</f>
        <v>302680</v>
      </c>
      <c r="F14" s="18">
        <f>F15+F17</f>
        <v>120000</v>
      </c>
      <c r="G14" s="18">
        <f>G15+G17</f>
        <v>120000</v>
      </c>
      <c r="H14" s="18">
        <f>H15+H17</f>
        <v>120000</v>
      </c>
      <c r="I14" s="18">
        <f>I15+I17</f>
        <v>73573</v>
      </c>
      <c r="J14" s="18">
        <f>H14-I14</f>
        <v>46427</v>
      </c>
      <c r="K14" s="18">
        <f>K15+K17</f>
        <v>35000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</f>
        <v>300000</v>
      </c>
      <c r="E15" s="18">
        <f>+E16</f>
        <v>300000</v>
      </c>
      <c r="F15" s="18">
        <f>+F16</f>
        <v>120000</v>
      </c>
      <c r="G15" s="18">
        <f>+G16</f>
        <v>120000</v>
      </c>
      <c r="H15" s="18">
        <f>+H16</f>
        <v>120000</v>
      </c>
      <c r="I15" s="18">
        <f>+I16</f>
        <v>73573</v>
      </c>
      <c r="J15" s="18">
        <f>H15-I15</f>
        <v>46427</v>
      </c>
      <c r="K15" s="18">
        <f>+K16</f>
        <v>35000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v>300000</v>
      </c>
      <c r="E16" s="18">
        <v>300000</v>
      </c>
      <c r="F16" s="18">
        <v>120000</v>
      </c>
      <c r="G16" s="18">
        <v>120000</v>
      </c>
      <c r="H16" s="18">
        <v>120000</v>
      </c>
      <c r="I16" s="18">
        <v>73573</v>
      </c>
      <c r="J16" s="18">
        <f>H16-I16</f>
        <v>46427</v>
      </c>
      <c r="K16" s="18">
        <v>35000</v>
      </c>
    </row>
    <row r="17" spans="1:12" s="7" customFormat="1" ht="22.5" x14ac:dyDescent="0.25">
      <c r="A17" s="17" t="s">
        <v>38</v>
      </c>
      <c r="B17" s="17" t="s">
        <v>39</v>
      </c>
      <c r="C17" s="17" t="s">
        <v>40</v>
      </c>
      <c r="D17" s="18">
        <f>+D18</f>
        <v>2680</v>
      </c>
      <c r="E17" s="18">
        <f>+E18</f>
        <v>2680</v>
      </c>
      <c r="F17" s="18">
        <f>+F18</f>
        <v>0</v>
      </c>
      <c r="G17" s="18">
        <f>+G18</f>
        <v>0</v>
      </c>
      <c r="H17" s="18">
        <f>+H18</f>
        <v>0</v>
      </c>
      <c r="I17" s="18">
        <f>+I18</f>
        <v>0</v>
      </c>
      <c r="J17" s="18">
        <f>H17-I17</f>
        <v>0</v>
      </c>
      <c r="K17" s="18">
        <f>+K18</f>
        <v>0</v>
      </c>
    </row>
    <row r="18" spans="1:12" s="7" customFormat="1" ht="22.5" x14ac:dyDescent="0.25">
      <c r="A18" s="17" t="s">
        <v>41</v>
      </c>
      <c r="B18" s="17" t="s">
        <v>42</v>
      </c>
      <c r="C18" s="17" t="s">
        <v>43</v>
      </c>
      <c r="D18" s="18">
        <v>2680</v>
      </c>
      <c r="E18" s="18">
        <v>2680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2" s="7" customFormat="1" ht="22.5" x14ac:dyDescent="0.25">
      <c r="A19" s="17" t="s">
        <v>44</v>
      </c>
      <c r="B19" s="17" t="s">
        <v>45</v>
      </c>
      <c r="C19" s="17" t="s">
        <v>46</v>
      </c>
      <c r="D19" s="18">
        <f>+D20+D24</f>
        <v>766480</v>
      </c>
      <c r="E19" s="18">
        <f>+E20+E24</f>
        <v>766480</v>
      </c>
      <c r="F19" s="18">
        <f>+F20+F24</f>
        <v>122780</v>
      </c>
      <c r="G19" s="18">
        <f>+G20+G24</f>
        <v>122780</v>
      </c>
      <c r="H19" s="18">
        <f>+H20+H24</f>
        <v>122780</v>
      </c>
      <c r="I19" s="18">
        <f>+I20+I24</f>
        <v>85604</v>
      </c>
      <c r="J19" s="18">
        <f>H19-I19</f>
        <v>37176</v>
      </c>
      <c r="K19" s="18">
        <f>+K20+K24</f>
        <v>0</v>
      </c>
    </row>
    <row r="20" spans="1:12" s="7" customFormat="1" ht="33" x14ac:dyDescent="0.25">
      <c r="A20" s="17" t="s">
        <v>47</v>
      </c>
      <c r="B20" s="17" t="s">
        <v>48</v>
      </c>
      <c r="C20" s="17" t="s">
        <v>49</v>
      </c>
      <c r="D20" s="18">
        <f>+D21</f>
        <v>593700</v>
      </c>
      <c r="E20" s="18">
        <f>+E21</f>
        <v>593700</v>
      </c>
      <c r="F20" s="18">
        <f>+F21</f>
        <v>0</v>
      </c>
      <c r="G20" s="18">
        <f>+G21</f>
        <v>0</v>
      </c>
      <c r="H20" s="18">
        <f>+H21</f>
        <v>0</v>
      </c>
      <c r="I20" s="18">
        <f>+I21</f>
        <v>0</v>
      </c>
      <c r="J20" s="18">
        <f>H20-I20</f>
        <v>0</v>
      </c>
      <c r="K20" s="18">
        <f>+K21</f>
        <v>0</v>
      </c>
    </row>
    <row r="21" spans="1:12" s="7" customFormat="1" ht="33" x14ac:dyDescent="0.25">
      <c r="A21" s="17" t="s">
        <v>50</v>
      </c>
      <c r="B21" s="17" t="s">
        <v>51</v>
      </c>
      <c r="C21" s="17" t="s">
        <v>52</v>
      </c>
      <c r="D21" s="18">
        <f>+D22+D23</f>
        <v>593700</v>
      </c>
      <c r="E21" s="18">
        <f>+E22+E23</f>
        <v>593700</v>
      </c>
      <c r="F21" s="18">
        <f>+F22+F23</f>
        <v>0</v>
      </c>
      <c r="G21" s="18">
        <f>+G22+G23</f>
        <v>0</v>
      </c>
      <c r="H21" s="18">
        <f>+H22+H23</f>
        <v>0</v>
      </c>
      <c r="I21" s="18">
        <f>+I22+I23</f>
        <v>0</v>
      </c>
      <c r="J21" s="18">
        <f>H21-I21</f>
        <v>0</v>
      </c>
      <c r="K21" s="18">
        <f>+K22+K23</f>
        <v>0</v>
      </c>
    </row>
    <row r="22" spans="1:12" s="7" customFormat="1" x14ac:dyDescent="0.25">
      <c r="A22" s="17" t="s">
        <v>53</v>
      </c>
      <c r="B22" s="17" t="s">
        <v>54</v>
      </c>
      <c r="C22" s="17" t="s">
        <v>55</v>
      </c>
      <c r="D22" s="18">
        <v>500500</v>
      </c>
      <c r="E22" s="18">
        <v>500500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0</v>
      </c>
    </row>
    <row r="23" spans="1:12" s="7" customFormat="1" x14ac:dyDescent="0.25">
      <c r="A23" s="17" t="s">
        <v>56</v>
      </c>
      <c r="B23" s="17" t="s">
        <v>57</v>
      </c>
      <c r="C23" s="17" t="s">
        <v>58</v>
      </c>
      <c r="D23" s="18">
        <v>93200</v>
      </c>
      <c r="E23" s="18">
        <v>93200</v>
      </c>
      <c r="F23" s="18">
        <v>0</v>
      </c>
      <c r="G23" s="18">
        <v>0</v>
      </c>
      <c r="H23" s="18">
        <v>0</v>
      </c>
      <c r="I23" s="18">
        <v>0</v>
      </c>
      <c r="J23" s="18">
        <f>H23-I23</f>
        <v>0</v>
      </c>
      <c r="K23" s="18">
        <v>0</v>
      </c>
    </row>
    <row r="24" spans="1:12" s="7" customFormat="1" x14ac:dyDescent="0.25">
      <c r="A24" s="17" t="s">
        <v>59</v>
      </c>
      <c r="B24" s="17" t="s">
        <v>60</v>
      </c>
      <c r="C24" s="17" t="s">
        <v>61</v>
      </c>
      <c r="D24" s="18">
        <f>D25</f>
        <v>172780</v>
      </c>
      <c r="E24" s="18">
        <f>E25</f>
        <v>172780</v>
      </c>
      <c r="F24" s="18">
        <f>F25</f>
        <v>122780</v>
      </c>
      <c r="G24" s="18">
        <f>G25</f>
        <v>122780</v>
      </c>
      <c r="H24" s="18">
        <f>H25</f>
        <v>122780</v>
      </c>
      <c r="I24" s="18">
        <f>I25</f>
        <v>85604</v>
      </c>
      <c r="J24" s="18">
        <f>H24-I24</f>
        <v>37176</v>
      </c>
      <c r="K24" s="18">
        <f>K25</f>
        <v>0</v>
      </c>
    </row>
    <row r="25" spans="1:12" s="7" customFormat="1" ht="22.5" x14ac:dyDescent="0.25">
      <c r="A25" s="17" t="s">
        <v>62</v>
      </c>
      <c r="B25" s="17" t="s">
        <v>63</v>
      </c>
      <c r="C25" s="17" t="s">
        <v>64</v>
      </c>
      <c r="D25" s="18">
        <f>D26</f>
        <v>172780</v>
      </c>
      <c r="E25" s="18">
        <f>E26</f>
        <v>172780</v>
      </c>
      <c r="F25" s="18">
        <f>F26</f>
        <v>122780</v>
      </c>
      <c r="G25" s="18">
        <f>G26</f>
        <v>122780</v>
      </c>
      <c r="H25" s="18">
        <f>H26</f>
        <v>122780</v>
      </c>
      <c r="I25" s="18">
        <f>I26</f>
        <v>85604</v>
      </c>
      <c r="J25" s="18">
        <f>H25-I25</f>
        <v>37176</v>
      </c>
      <c r="K25" s="18">
        <f>K26</f>
        <v>0</v>
      </c>
    </row>
    <row r="26" spans="1:12" s="7" customFormat="1" x14ac:dyDescent="0.25">
      <c r="A26" s="17" t="s">
        <v>65</v>
      </c>
      <c r="B26" s="17" t="s">
        <v>66</v>
      </c>
      <c r="C26" s="17" t="s">
        <v>67</v>
      </c>
      <c r="D26" s="18">
        <f>+D27</f>
        <v>172780</v>
      </c>
      <c r="E26" s="18">
        <f>+E27</f>
        <v>172780</v>
      </c>
      <c r="F26" s="18">
        <f>+F27</f>
        <v>122780</v>
      </c>
      <c r="G26" s="18">
        <f>+G27</f>
        <v>122780</v>
      </c>
      <c r="H26" s="18">
        <f>+H27</f>
        <v>122780</v>
      </c>
      <c r="I26" s="18">
        <f>+I27</f>
        <v>85604</v>
      </c>
      <c r="J26" s="18">
        <f>H26-I26</f>
        <v>37176</v>
      </c>
      <c r="K26" s="18">
        <f>+K27</f>
        <v>0</v>
      </c>
    </row>
    <row r="27" spans="1:12" s="7" customFormat="1" x14ac:dyDescent="0.25">
      <c r="A27" s="17" t="s">
        <v>68</v>
      </c>
      <c r="B27" s="17" t="s">
        <v>69</v>
      </c>
      <c r="C27" s="17" t="s">
        <v>70</v>
      </c>
      <c r="D27" s="18">
        <v>172780</v>
      </c>
      <c r="E27" s="18">
        <v>172780</v>
      </c>
      <c r="F27" s="18">
        <v>122780</v>
      </c>
      <c r="G27" s="18">
        <v>122780</v>
      </c>
      <c r="H27" s="18">
        <v>122780</v>
      </c>
      <c r="I27" s="18">
        <v>85604</v>
      </c>
      <c r="J27" s="18">
        <f>H27-I27</f>
        <v>37176</v>
      </c>
      <c r="K27" s="18">
        <v>0</v>
      </c>
    </row>
    <row r="28" spans="1:12" s="7" customFormat="1" x14ac:dyDescent="0.25">
      <c r="A28" s="15"/>
      <c r="B28" s="15"/>
      <c r="C28" s="15"/>
      <c r="D28" s="16"/>
      <c r="E28" s="16"/>
      <c r="F28" s="16"/>
      <c r="G28" s="16"/>
      <c r="H28" s="16"/>
      <c r="I28" s="16"/>
      <c r="J28" s="16"/>
      <c r="K28" s="16"/>
    </row>
    <row r="29" spans="1:12" x14ac:dyDescent="0.25">
      <c r="A29" s="20" t="s">
        <v>71</v>
      </c>
      <c r="B29" s="20"/>
      <c r="C29" s="20"/>
      <c r="D29" s="20"/>
      <c r="E29" s="20"/>
      <c r="F29" s="20"/>
      <c r="G29" s="20"/>
      <c r="H29" s="20"/>
      <c r="I29" s="20" t="s">
        <v>73</v>
      </c>
      <c r="J29" s="20"/>
      <c r="K29" s="20"/>
      <c r="L29" s="20"/>
    </row>
    <row r="30" spans="1:12" x14ac:dyDescent="0.25">
      <c r="A30" s="3" t="s">
        <v>72</v>
      </c>
      <c r="B30" s="3"/>
      <c r="C30" s="3"/>
      <c r="D30" s="3"/>
      <c r="E30" s="3"/>
      <c r="F30" s="3"/>
      <c r="G30" s="3"/>
      <c r="H30" s="3"/>
      <c r="I30" s="3" t="s">
        <v>74</v>
      </c>
      <c r="J30" s="3"/>
      <c r="K30" s="3"/>
      <c r="L30" s="3"/>
    </row>
    <row r="57" spans="1:20" x14ac:dyDescent="0.25">
      <c r="A57" s="19"/>
      <c r="B57" s="19"/>
      <c r="C57" s="19"/>
      <c r="D57" s="19"/>
      <c r="I57" s="19"/>
      <c r="J57" s="19"/>
      <c r="K57" s="19"/>
      <c r="L57" s="19"/>
      <c r="Q57" s="19"/>
      <c r="R57" s="19"/>
      <c r="S57" s="19"/>
      <c r="T57" s="19"/>
    </row>
  </sheetData>
  <mergeCells count="22">
    <mergeCell ref="H8:H9"/>
    <mergeCell ref="I8:I9"/>
    <mergeCell ref="J8:J9"/>
    <mergeCell ref="K8:K9"/>
    <mergeCell ref="A29:D29"/>
    <mergeCell ref="A30:D30"/>
    <mergeCell ref="E29:H29"/>
    <mergeCell ref="E30:H30"/>
    <mergeCell ref="I29:L29"/>
    <mergeCell ref="I30:L3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2018-06-28T11:33:29Z</dcterms:created>
  <dcterms:modified xsi:type="dcterms:W3CDTF">2018-06-28T11:33:30Z</dcterms:modified>
</cp:coreProperties>
</file>